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0" windowWidth="19160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5" i="1"/>
  <c r="H5" s="1"/>
  <c r="E6"/>
  <c r="H6" s="1"/>
  <c r="E7"/>
  <c r="H7" s="1"/>
  <c r="E8"/>
  <c r="H8" s="1"/>
  <c r="E9"/>
  <c r="H9" s="1"/>
  <c r="E10"/>
  <c r="H10" s="1"/>
  <c r="E11"/>
  <c r="H11" s="1"/>
  <c r="E12"/>
  <c r="H12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31"/>
  <c r="H31" s="1"/>
  <c r="E32"/>
  <c r="H32" s="1"/>
  <c r="E33"/>
  <c r="H33" s="1"/>
  <c r="E34"/>
  <c r="H34" s="1"/>
  <c r="E35"/>
  <c r="H35" s="1"/>
  <c r="E36"/>
  <c r="H36" s="1"/>
  <c r="E37"/>
  <c r="H37" s="1"/>
  <c r="E39"/>
  <c r="G39" s="1"/>
  <c r="H4"/>
  <c r="G4"/>
  <c r="E4"/>
  <c r="G34" l="1"/>
  <c r="G30"/>
  <c r="G26"/>
  <c r="G22"/>
  <c r="G17"/>
  <c r="G13"/>
  <c r="G40" s="1"/>
  <c r="G9"/>
  <c r="G5"/>
  <c r="G35"/>
  <c r="G31"/>
  <c r="G27"/>
  <c r="G23"/>
  <c r="G18"/>
  <c r="G14"/>
  <c r="G10"/>
  <c r="G6"/>
  <c r="G24"/>
  <c r="G36"/>
  <c r="G32"/>
  <c r="G28"/>
  <c r="G19"/>
  <c r="G15"/>
  <c r="G11"/>
  <c r="G7"/>
  <c r="G37"/>
  <c r="G33"/>
  <c r="G29"/>
  <c r="G25"/>
  <c r="G20"/>
  <c r="G16"/>
  <c r="G12"/>
  <c r="G8"/>
  <c r="H39"/>
  <c r="H40" s="1"/>
  <c r="H42" s="1"/>
  <c r="E40"/>
</calcChain>
</file>

<file path=xl/sharedStrings.xml><?xml version="1.0" encoding="utf-8"?>
<sst xmlns="http://schemas.openxmlformats.org/spreadsheetml/2006/main" count="83" uniqueCount="59">
  <si>
    <t>Označení dodávky</t>
  </si>
  <si>
    <t>Jednotková cena</t>
  </si>
  <si>
    <t>DPH</t>
  </si>
  <si>
    <t>Povrchová úprava nátěrem dvousložkovým, systém Arturo barevný</t>
  </si>
  <si>
    <t>Práce:</t>
  </si>
  <si>
    <t>% DPH</t>
  </si>
  <si>
    <t>Lokální opravy prasklin, injektáž a zálivka betonu pro omezení hybnosti, začištění ručně, vysátí, aplikace technologie, manipulace, úklid</t>
  </si>
  <si>
    <t>Lokální broušení bruskou s diamant. kotoučem, snížení nivelačních bodů v hodnotách +</t>
  </si>
  <si>
    <t>Lokální opravy stěrkou, výplně rohů a krajů, úpravy výšek v hodnotách -, sekání ručně</t>
  </si>
  <si>
    <t>Celoplošné broušení stávajícího podkladu talířovou bruskou, začištění krajů, úklid</t>
  </si>
  <si>
    <t>Celoplošné vysátí a penetrování podkladu</t>
  </si>
  <si>
    <t>Umístění dilatačních pásů, řezy, manipulace</t>
  </si>
  <si>
    <t>Stěrkování celoplošné, přípravy, manipulace, úklid</t>
  </si>
  <si>
    <t>Příprava podkladu pro povrchovou úpravu, celoplošné broušení talířovou bruskou, manipulace</t>
  </si>
  <si>
    <t>Vysátí celoplošné, úklid</t>
  </si>
  <si>
    <t>Nátěr 1. - základní penetrační, zásyp křemičitým pískem</t>
  </si>
  <si>
    <t>Aplikace nátěrového systému Arturo válečkem - 2x vrstva, přípravy, manipulace</t>
  </si>
  <si>
    <t>Sjednocení povrchu strojem a matovacím padem, vysátí celoplošné</t>
  </si>
  <si>
    <t>Lištování profilem, řez, montáž lepením, tmelení, manipulace, úklid</t>
  </si>
  <si>
    <t>Silikonování, detaily, řešení přechodů, případné truhlářské práce</t>
  </si>
  <si>
    <t>Jiné práce, manipulace, reserva na práce nepředvídatelné (při zaměřování zakázky byla cca 1/2 plochy zastavěna), aj.</t>
  </si>
  <si>
    <t>Materiál:</t>
  </si>
  <si>
    <t>Smirek Candia P24/407 oboustranný</t>
  </si>
  <si>
    <t>Smirek Candia P40/407 oboustranný</t>
  </si>
  <si>
    <t>Úběr diamant. kotouče Festool RG130 Dia Hard Silver Premium, použití strojů v ceně</t>
  </si>
  <si>
    <t>Penetrace Chemos PE406</t>
  </si>
  <si>
    <t>Dilatační pás Mirelon 8mm</t>
  </si>
  <si>
    <t>Stěrka opravná Chemos OT101, bal. 25 kg x 6</t>
  </si>
  <si>
    <t>Stěrka nivelační Chemos 30, Větší plochy, minimální plutí, 25 kg/bal</t>
  </si>
  <si>
    <t>Základní nátěr Arturo EP6955, dvousložkový</t>
  </si>
  <si>
    <t>Křemičitý písek, adhézní můstek</t>
  </si>
  <si>
    <t>Epoxidový nátěrový systém, Arturo</t>
  </si>
  <si>
    <t>EP3900, barva šedá, 2 x vrstva Lepidlo Den Braven Mamut</t>
  </si>
  <si>
    <t>Tmely a silikony barevné, ocelové hřebíčky</t>
  </si>
  <si>
    <t>Tmel akrylový Den Braven Silver, bílý</t>
  </si>
  <si>
    <t>Spotřební materiál, pytle igelitové, válečky jednorázové, páska, rukavice, návleky, aj.</t>
  </si>
  <si>
    <t>Jiný materiál, reserva na materiál nepředvídatelné (při zaměřování zakázky byla cca 1/2 plochy zastavěna), aj.</t>
  </si>
  <si>
    <t>Doprava:</t>
  </si>
  <si>
    <t>Součet položek:</t>
  </si>
  <si>
    <t>Zaokrouhlení:</t>
  </si>
  <si>
    <t>Lišta obvodová PVC profil HSL60, ks 2,5mb x 23</t>
  </si>
  <si>
    <t>Odstranění stávajícího PVC, řezy, manipulace, odvoz na řízenou skládku, skládkovné</t>
  </si>
  <si>
    <t>Jednotka (m2, hod, mb)</t>
  </si>
  <si>
    <t xml:space="preserve">Množství </t>
  </si>
  <si>
    <t>m2</t>
  </si>
  <si>
    <t>hod</t>
  </si>
  <si>
    <t>Kč celkem včetně DPH</t>
  </si>
  <si>
    <t>mb</t>
  </si>
  <si>
    <t>Kč</t>
  </si>
  <si>
    <t>ks</t>
  </si>
  <si>
    <t>l</t>
  </si>
  <si>
    <t>kg</t>
  </si>
  <si>
    <t>bal</t>
  </si>
  <si>
    <t>tuba</t>
  </si>
  <si>
    <t>CELKEM :</t>
  </si>
  <si>
    <t>Cena bez DPH</t>
  </si>
  <si>
    <t>km</t>
  </si>
  <si>
    <t>Doprava na staveniště</t>
  </si>
  <si>
    <t>Příprava pro stěrkování, bariéry, akrylování, manipulace s materiálem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</si>
</sst>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/>
    <xf numFmtId="9" fontId="1" fillId="0" borderId="2" xfId="0" applyNumberFormat="1" applyFont="1" applyBorder="1"/>
    <xf numFmtId="4" fontId="1" fillId="0" borderId="0" xfId="0" applyNumberFormat="1" applyFont="1"/>
    <xf numFmtId="2" fontId="1" fillId="0" borderId="2" xfId="0" applyNumberFormat="1" applyFont="1" applyBorder="1"/>
    <xf numFmtId="2" fontId="1" fillId="0" borderId="15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/>
    <xf numFmtId="9" fontId="1" fillId="0" borderId="7" xfId="0" applyNumberFormat="1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/>
    </xf>
    <xf numFmtId="2" fontId="1" fillId="0" borderId="5" xfId="0" applyNumberFormat="1" applyFont="1" applyBorder="1"/>
    <xf numFmtId="9" fontId="1" fillId="0" borderId="5" xfId="0" applyNumberFormat="1" applyFont="1" applyBorder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right"/>
    </xf>
    <xf numFmtId="2" fontId="1" fillId="0" borderId="17" xfId="0" applyNumberFormat="1" applyFont="1" applyBorder="1"/>
    <xf numFmtId="9" fontId="1" fillId="0" borderId="17" xfId="0" applyNumberFormat="1" applyFont="1" applyBorder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horizontal="right"/>
    </xf>
    <xf numFmtId="2" fontId="1" fillId="0" borderId="21" xfId="0" applyNumberFormat="1" applyFont="1" applyBorder="1"/>
    <xf numFmtId="9" fontId="1" fillId="0" borderId="21" xfId="0" applyNumberFormat="1" applyFont="1" applyBorder="1"/>
    <xf numFmtId="2" fontId="1" fillId="0" borderId="22" xfId="0" applyNumberFormat="1" applyFont="1" applyBorder="1"/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4" fontId="1" fillId="0" borderId="15" xfId="0" applyNumberFormat="1" applyFont="1" applyBorder="1"/>
    <xf numFmtId="4" fontId="1" fillId="0" borderId="18" xfId="0" applyNumberFormat="1" applyFont="1" applyBorder="1"/>
    <xf numFmtId="4" fontId="1" fillId="0" borderId="3" xfId="0" applyNumberFormat="1" applyFont="1" applyBorder="1"/>
    <xf numFmtId="4" fontId="1" fillId="0" borderId="19" xfId="0" applyNumberFormat="1" applyFont="1" applyBorder="1"/>
    <xf numFmtId="4" fontId="1" fillId="0" borderId="23" xfId="0" applyNumberFormat="1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5" xfId="0" applyFont="1" applyBorder="1" applyAlignment="1">
      <alignment wrapText="1"/>
    </xf>
    <xf numFmtId="4" fontId="1" fillId="0" borderId="24" xfId="0" applyNumberFormat="1" applyFont="1" applyBorder="1"/>
    <xf numFmtId="0" fontId="1" fillId="0" borderId="26" xfId="0" applyFont="1" applyBorder="1" applyAlignment="1">
      <alignment horizontal="right"/>
    </xf>
    <xf numFmtId="2" fontId="1" fillId="0" borderId="26" xfId="0" applyNumberFormat="1" applyFont="1" applyBorder="1"/>
    <xf numFmtId="4" fontId="1" fillId="0" borderId="26" xfId="0" applyNumberFormat="1" applyFont="1" applyBorder="1"/>
    <xf numFmtId="9" fontId="1" fillId="0" borderId="26" xfId="0" applyNumberFormat="1" applyFont="1" applyBorder="1"/>
    <xf numFmtId="0" fontId="2" fillId="0" borderId="27" xfId="0" applyFont="1" applyBorder="1" applyAlignment="1">
      <alignment wrapText="1"/>
    </xf>
    <xf numFmtId="0" fontId="2" fillId="0" borderId="27" xfId="0" applyFont="1" applyBorder="1"/>
    <xf numFmtId="0" fontId="1" fillId="0" borderId="24" xfId="0" applyFont="1" applyBorder="1"/>
    <xf numFmtId="0" fontId="1" fillId="0" borderId="26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/>
  </sheetViews>
  <sheetFormatPr defaultRowHeight="13"/>
  <cols>
    <col min="1" max="1" width="30.7265625" style="1" customWidth="1"/>
    <col min="2" max="2" width="15.7265625" style="1" customWidth="1"/>
    <col min="3" max="3" width="8.08984375" style="1" customWidth="1"/>
    <col min="4" max="5" width="15.7265625" style="1" customWidth="1"/>
    <col min="6" max="6" width="7.90625" style="1" customWidth="1"/>
    <col min="7" max="7" width="10.08984375" style="1" customWidth="1"/>
    <col min="8" max="8" width="15.7265625" style="1" customWidth="1"/>
    <col min="9" max="16384" width="8.7265625" style="1"/>
  </cols>
  <sheetData>
    <row r="1" spans="1:9" ht="39.5" thickBot="1">
      <c r="A1" s="27" t="s">
        <v>0</v>
      </c>
      <c r="B1" s="28" t="s">
        <v>43</v>
      </c>
      <c r="C1" s="28" t="s">
        <v>42</v>
      </c>
      <c r="D1" s="29" t="s">
        <v>1</v>
      </c>
      <c r="E1" s="29" t="s">
        <v>55</v>
      </c>
      <c r="F1" s="29" t="s">
        <v>5</v>
      </c>
      <c r="G1" s="30" t="s">
        <v>2</v>
      </c>
      <c r="H1" s="31" t="s">
        <v>46</v>
      </c>
    </row>
    <row r="2" spans="1:9">
      <c r="A2" s="37" t="s">
        <v>3</v>
      </c>
      <c r="B2" s="38"/>
      <c r="C2" s="38"/>
      <c r="D2" s="38"/>
      <c r="E2" s="38"/>
      <c r="F2" s="38"/>
      <c r="G2" s="38"/>
      <c r="H2" s="39"/>
    </row>
    <row r="3" spans="1:9">
      <c r="A3" s="47" t="s">
        <v>4</v>
      </c>
      <c r="B3" s="49"/>
      <c r="C3" s="49"/>
      <c r="D3" s="49"/>
      <c r="E3" s="49"/>
      <c r="F3" s="49"/>
      <c r="G3" s="49"/>
      <c r="H3" s="48"/>
    </row>
    <row r="4" spans="1:9" ht="39">
      <c r="A4" s="2" t="s">
        <v>41</v>
      </c>
      <c r="B4" s="3">
        <v>118</v>
      </c>
      <c r="C4" s="3" t="s">
        <v>44</v>
      </c>
      <c r="D4" s="4"/>
      <c r="E4" s="4">
        <f>B4*D4</f>
        <v>0</v>
      </c>
      <c r="F4" s="5">
        <v>0.21</v>
      </c>
      <c r="G4" s="32">
        <f>E4/100*21</f>
        <v>0</v>
      </c>
      <c r="H4" s="34">
        <f>E4*1.21</f>
        <v>0</v>
      </c>
      <c r="I4" s="6"/>
    </row>
    <row r="5" spans="1:9" ht="52">
      <c r="A5" s="2" t="s">
        <v>6</v>
      </c>
      <c r="B5" s="3">
        <v>10</v>
      </c>
      <c r="C5" s="3" t="s">
        <v>45</v>
      </c>
      <c r="D5" s="7"/>
      <c r="E5" s="4">
        <f t="shared" ref="E5:E39" si="0">B5*D5</f>
        <v>0</v>
      </c>
      <c r="F5" s="5">
        <v>0.21</v>
      </c>
      <c r="G5" s="32">
        <f t="shared" ref="G5:G39" si="1">E5/100*21</f>
        <v>0</v>
      </c>
      <c r="H5" s="34">
        <f t="shared" ref="H5:H39" si="2">E5*1.21</f>
        <v>0</v>
      </c>
    </row>
    <row r="6" spans="1:9" ht="39">
      <c r="A6" s="2" t="s">
        <v>7</v>
      </c>
      <c r="B6" s="3">
        <v>3</v>
      </c>
      <c r="C6" s="3" t="s">
        <v>45</v>
      </c>
      <c r="D6" s="7"/>
      <c r="E6" s="4">
        <f t="shared" si="0"/>
        <v>0</v>
      </c>
      <c r="F6" s="5">
        <v>0.21</v>
      </c>
      <c r="G6" s="32">
        <f t="shared" si="1"/>
        <v>0</v>
      </c>
      <c r="H6" s="34">
        <f t="shared" si="2"/>
        <v>0</v>
      </c>
    </row>
    <row r="7" spans="1:9" ht="39">
      <c r="A7" s="2" t="s">
        <v>8</v>
      </c>
      <c r="B7" s="3">
        <v>4</v>
      </c>
      <c r="C7" s="3" t="s">
        <v>45</v>
      </c>
      <c r="D7" s="7"/>
      <c r="E7" s="4">
        <f t="shared" si="0"/>
        <v>0</v>
      </c>
      <c r="F7" s="5">
        <v>0.21</v>
      </c>
      <c r="G7" s="32">
        <f t="shared" si="1"/>
        <v>0</v>
      </c>
      <c r="H7" s="34">
        <f t="shared" si="2"/>
        <v>0</v>
      </c>
    </row>
    <row r="8" spans="1:9" ht="39">
      <c r="A8" s="2" t="s">
        <v>9</v>
      </c>
      <c r="B8" s="3">
        <v>118</v>
      </c>
      <c r="C8" s="3" t="s">
        <v>44</v>
      </c>
      <c r="D8" s="7"/>
      <c r="E8" s="4">
        <f t="shared" si="0"/>
        <v>0</v>
      </c>
      <c r="F8" s="5">
        <v>0.21</v>
      </c>
      <c r="G8" s="32">
        <f t="shared" si="1"/>
        <v>0</v>
      </c>
      <c r="H8" s="34">
        <f t="shared" si="2"/>
        <v>0</v>
      </c>
    </row>
    <row r="9" spans="1:9" ht="26">
      <c r="A9" s="2" t="s">
        <v>10</v>
      </c>
      <c r="B9" s="3">
        <v>118</v>
      </c>
      <c r="C9" s="3" t="s">
        <v>44</v>
      </c>
      <c r="D9" s="7"/>
      <c r="E9" s="4">
        <f t="shared" si="0"/>
        <v>0</v>
      </c>
      <c r="F9" s="5">
        <v>0.21</v>
      </c>
      <c r="G9" s="32">
        <f t="shared" si="1"/>
        <v>0</v>
      </c>
      <c r="H9" s="34">
        <f t="shared" si="2"/>
        <v>0</v>
      </c>
    </row>
    <row r="10" spans="1:9" ht="26">
      <c r="A10" s="2" t="s">
        <v>11</v>
      </c>
      <c r="B10" s="3">
        <v>55</v>
      </c>
      <c r="C10" s="3" t="s">
        <v>47</v>
      </c>
      <c r="D10" s="7"/>
      <c r="E10" s="4">
        <f t="shared" si="0"/>
        <v>0</v>
      </c>
      <c r="F10" s="5">
        <v>0.21</v>
      </c>
      <c r="G10" s="32">
        <f t="shared" si="1"/>
        <v>0</v>
      </c>
      <c r="H10" s="34">
        <f t="shared" si="2"/>
        <v>0</v>
      </c>
    </row>
    <row r="11" spans="1:9" ht="26">
      <c r="A11" s="2" t="s">
        <v>58</v>
      </c>
      <c r="B11" s="3">
        <v>4</v>
      </c>
      <c r="C11" s="3" t="s">
        <v>45</v>
      </c>
      <c r="D11" s="7"/>
      <c r="E11" s="4">
        <f t="shared" si="0"/>
        <v>0</v>
      </c>
      <c r="F11" s="5">
        <v>0.21</v>
      </c>
      <c r="G11" s="32">
        <f t="shared" si="1"/>
        <v>0</v>
      </c>
      <c r="H11" s="34">
        <f t="shared" si="2"/>
        <v>0</v>
      </c>
    </row>
    <row r="12" spans="1:9" ht="26">
      <c r="A12" s="2" t="s">
        <v>12</v>
      </c>
      <c r="B12" s="3">
        <v>118</v>
      </c>
      <c r="C12" s="3" t="s">
        <v>44</v>
      </c>
      <c r="D12" s="7"/>
      <c r="E12" s="4">
        <f t="shared" si="0"/>
        <v>0</v>
      </c>
      <c r="F12" s="5">
        <v>0.21</v>
      </c>
      <c r="G12" s="32">
        <f t="shared" si="1"/>
        <v>0</v>
      </c>
      <c r="H12" s="34">
        <f t="shared" si="2"/>
        <v>0</v>
      </c>
    </row>
    <row r="13" spans="1:9" ht="39">
      <c r="A13" s="2" t="s">
        <v>13</v>
      </c>
      <c r="B13" s="3">
        <v>118</v>
      </c>
      <c r="C13" s="3" t="s">
        <v>44</v>
      </c>
      <c r="D13" s="7"/>
      <c r="E13" s="4">
        <f t="shared" si="0"/>
        <v>0</v>
      </c>
      <c r="F13" s="5">
        <v>0.21</v>
      </c>
      <c r="G13" s="32">
        <f t="shared" si="1"/>
        <v>0</v>
      </c>
      <c r="H13" s="34">
        <f t="shared" si="2"/>
        <v>0</v>
      </c>
    </row>
    <row r="14" spans="1:9">
      <c r="A14" s="2" t="s">
        <v>14</v>
      </c>
      <c r="B14" s="3">
        <v>118</v>
      </c>
      <c r="C14" s="3" t="s">
        <v>44</v>
      </c>
      <c r="D14" s="7"/>
      <c r="E14" s="4">
        <f t="shared" si="0"/>
        <v>0</v>
      </c>
      <c r="F14" s="5">
        <v>0.21</v>
      </c>
      <c r="G14" s="32">
        <f t="shared" si="1"/>
        <v>0</v>
      </c>
      <c r="H14" s="34">
        <f t="shared" si="2"/>
        <v>0</v>
      </c>
    </row>
    <row r="15" spans="1:9" ht="26">
      <c r="A15" s="2" t="s">
        <v>15</v>
      </c>
      <c r="B15" s="3">
        <v>118</v>
      </c>
      <c r="C15" s="3" t="s">
        <v>44</v>
      </c>
      <c r="D15" s="7"/>
      <c r="E15" s="4">
        <f t="shared" si="0"/>
        <v>0</v>
      </c>
      <c r="F15" s="5">
        <v>0.21</v>
      </c>
      <c r="G15" s="32">
        <f t="shared" si="1"/>
        <v>0</v>
      </c>
      <c r="H15" s="34">
        <f t="shared" si="2"/>
        <v>0</v>
      </c>
    </row>
    <row r="16" spans="1:9" ht="39">
      <c r="A16" s="2" t="s">
        <v>16</v>
      </c>
      <c r="B16" s="3">
        <v>236</v>
      </c>
      <c r="C16" s="3" t="s">
        <v>44</v>
      </c>
      <c r="D16" s="7"/>
      <c r="E16" s="4">
        <f t="shared" si="0"/>
        <v>0</v>
      </c>
      <c r="F16" s="5">
        <v>0.21</v>
      </c>
      <c r="G16" s="32">
        <f t="shared" si="1"/>
        <v>0</v>
      </c>
      <c r="H16" s="34">
        <f t="shared" si="2"/>
        <v>0</v>
      </c>
    </row>
    <row r="17" spans="1:8" ht="26">
      <c r="A17" s="2" t="s">
        <v>17</v>
      </c>
      <c r="B17" s="3">
        <v>118</v>
      </c>
      <c r="C17" s="3" t="s">
        <v>44</v>
      </c>
      <c r="D17" s="7"/>
      <c r="E17" s="4">
        <f t="shared" si="0"/>
        <v>0</v>
      </c>
      <c r="F17" s="5">
        <v>0.21</v>
      </c>
      <c r="G17" s="32">
        <f t="shared" si="1"/>
        <v>0</v>
      </c>
      <c r="H17" s="34">
        <f t="shared" si="2"/>
        <v>0</v>
      </c>
    </row>
    <row r="18" spans="1:8" ht="26">
      <c r="A18" s="2" t="s">
        <v>18</v>
      </c>
      <c r="B18" s="3">
        <v>52</v>
      </c>
      <c r="C18" s="3" t="s">
        <v>47</v>
      </c>
      <c r="D18" s="7"/>
      <c r="E18" s="4">
        <f t="shared" si="0"/>
        <v>0</v>
      </c>
      <c r="F18" s="5">
        <v>0.21</v>
      </c>
      <c r="G18" s="32">
        <f t="shared" si="1"/>
        <v>0</v>
      </c>
      <c r="H18" s="34">
        <f t="shared" si="2"/>
        <v>0</v>
      </c>
    </row>
    <row r="19" spans="1:8" ht="26">
      <c r="A19" s="2" t="s">
        <v>19</v>
      </c>
      <c r="B19" s="3">
        <v>3</v>
      </c>
      <c r="C19" s="3" t="s">
        <v>45</v>
      </c>
      <c r="D19" s="7"/>
      <c r="E19" s="4">
        <f t="shared" si="0"/>
        <v>0</v>
      </c>
      <c r="F19" s="5">
        <v>0.21</v>
      </c>
      <c r="G19" s="32">
        <f t="shared" si="1"/>
        <v>0</v>
      </c>
      <c r="H19" s="34">
        <f t="shared" si="2"/>
        <v>0</v>
      </c>
    </row>
    <row r="20" spans="1:8" ht="52">
      <c r="A20" s="2" t="s">
        <v>20</v>
      </c>
      <c r="B20" s="3">
        <v>1</v>
      </c>
      <c r="C20" s="3" t="s">
        <v>48</v>
      </c>
      <c r="D20" s="7"/>
      <c r="E20" s="4">
        <f t="shared" si="0"/>
        <v>0</v>
      </c>
      <c r="F20" s="5">
        <v>0.21</v>
      </c>
      <c r="G20" s="32">
        <f t="shared" si="1"/>
        <v>0</v>
      </c>
      <c r="H20" s="34">
        <f t="shared" si="2"/>
        <v>0</v>
      </c>
    </row>
    <row r="21" spans="1:8">
      <c r="A21" s="46" t="s">
        <v>21</v>
      </c>
      <c r="B21" s="42"/>
      <c r="C21" s="42"/>
      <c r="D21" s="43"/>
      <c r="E21" s="44"/>
      <c r="F21" s="45"/>
      <c r="G21" s="44"/>
      <c r="H21" s="41"/>
    </row>
    <row r="22" spans="1:8">
      <c r="A22" s="2" t="s">
        <v>22</v>
      </c>
      <c r="B22" s="3">
        <v>2</v>
      </c>
      <c r="C22" s="3" t="s">
        <v>49</v>
      </c>
      <c r="D22" s="7"/>
      <c r="E22" s="4">
        <f t="shared" si="0"/>
        <v>0</v>
      </c>
      <c r="F22" s="5">
        <v>0.21</v>
      </c>
      <c r="G22" s="32">
        <f t="shared" si="1"/>
        <v>0</v>
      </c>
      <c r="H22" s="34">
        <f t="shared" si="2"/>
        <v>0</v>
      </c>
    </row>
    <row r="23" spans="1:8">
      <c r="A23" s="2" t="s">
        <v>23</v>
      </c>
      <c r="B23" s="3">
        <v>2</v>
      </c>
      <c r="C23" s="3" t="s">
        <v>49</v>
      </c>
      <c r="D23" s="7"/>
      <c r="E23" s="4">
        <f t="shared" si="0"/>
        <v>0</v>
      </c>
      <c r="F23" s="5">
        <v>0.21</v>
      </c>
      <c r="G23" s="32">
        <f t="shared" si="1"/>
        <v>0</v>
      </c>
      <c r="H23" s="34">
        <f t="shared" si="2"/>
        <v>0</v>
      </c>
    </row>
    <row r="24" spans="1:8" ht="39">
      <c r="A24" s="2" t="s">
        <v>24</v>
      </c>
      <c r="B24" s="3">
        <v>0.5</v>
      </c>
      <c r="C24" s="3" t="s">
        <v>49</v>
      </c>
      <c r="D24" s="7"/>
      <c r="E24" s="4">
        <f t="shared" si="0"/>
        <v>0</v>
      </c>
      <c r="F24" s="5">
        <v>0.21</v>
      </c>
      <c r="G24" s="32">
        <f t="shared" si="1"/>
        <v>0</v>
      </c>
      <c r="H24" s="34">
        <f t="shared" si="2"/>
        <v>0</v>
      </c>
    </row>
    <row r="25" spans="1:8">
      <c r="A25" s="2" t="s">
        <v>25</v>
      </c>
      <c r="B25" s="3">
        <v>15</v>
      </c>
      <c r="C25" s="3" t="s">
        <v>50</v>
      </c>
      <c r="D25" s="7"/>
      <c r="E25" s="4">
        <f t="shared" si="0"/>
        <v>0</v>
      </c>
      <c r="F25" s="5">
        <v>0.21</v>
      </c>
      <c r="G25" s="32">
        <f t="shared" si="1"/>
        <v>0</v>
      </c>
      <c r="H25" s="34">
        <f t="shared" si="2"/>
        <v>0</v>
      </c>
    </row>
    <row r="26" spans="1:8">
      <c r="A26" s="2" t="s">
        <v>26</v>
      </c>
      <c r="B26" s="3">
        <v>55</v>
      </c>
      <c r="C26" s="3" t="s">
        <v>47</v>
      </c>
      <c r="D26" s="7"/>
      <c r="E26" s="4">
        <f t="shared" si="0"/>
        <v>0</v>
      </c>
      <c r="F26" s="5">
        <v>0.21</v>
      </c>
      <c r="G26" s="32">
        <f t="shared" si="1"/>
        <v>0</v>
      </c>
      <c r="H26" s="34">
        <f t="shared" si="2"/>
        <v>0</v>
      </c>
    </row>
    <row r="27" spans="1:8" ht="26">
      <c r="A27" s="2" t="s">
        <v>27</v>
      </c>
      <c r="B27" s="3">
        <v>150</v>
      </c>
      <c r="C27" s="3" t="s">
        <v>51</v>
      </c>
      <c r="D27" s="7"/>
      <c r="E27" s="4">
        <f t="shared" si="0"/>
        <v>0</v>
      </c>
      <c r="F27" s="5">
        <v>0.21</v>
      </c>
      <c r="G27" s="32">
        <f t="shared" si="1"/>
        <v>0</v>
      </c>
      <c r="H27" s="34">
        <f t="shared" si="2"/>
        <v>0</v>
      </c>
    </row>
    <row r="28" spans="1:8" ht="31.5" customHeight="1">
      <c r="A28" s="9" t="s">
        <v>28</v>
      </c>
      <c r="B28" s="3">
        <v>70</v>
      </c>
      <c r="C28" s="3" t="s">
        <v>52</v>
      </c>
      <c r="D28" s="7"/>
      <c r="E28" s="4">
        <f t="shared" si="0"/>
        <v>0</v>
      </c>
      <c r="F28" s="5">
        <v>0.21</v>
      </c>
      <c r="G28" s="32">
        <f t="shared" si="1"/>
        <v>0</v>
      </c>
      <c r="H28" s="34">
        <f t="shared" si="2"/>
        <v>0</v>
      </c>
    </row>
    <row r="29" spans="1:8" ht="26">
      <c r="A29" s="2" t="s">
        <v>29</v>
      </c>
      <c r="B29" s="3">
        <v>80</v>
      </c>
      <c r="C29" s="3" t="s">
        <v>51</v>
      </c>
      <c r="D29" s="7"/>
      <c r="E29" s="4">
        <f t="shared" si="0"/>
        <v>0</v>
      </c>
      <c r="F29" s="5">
        <v>0.21</v>
      </c>
      <c r="G29" s="32">
        <f t="shared" si="1"/>
        <v>0</v>
      </c>
      <c r="H29" s="34">
        <f t="shared" si="2"/>
        <v>0</v>
      </c>
    </row>
    <row r="30" spans="1:8">
      <c r="A30" s="2" t="s">
        <v>30</v>
      </c>
      <c r="B30" s="3">
        <v>120</v>
      </c>
      <c r="C30" s="3" t="s">
        <v>51</v>
      </c>
      <c r="D30" s="7"/>
      <c r="E30" s="4">
        <f t="shared" si="0"/>
        <v>0</v>
      </c>
      <c r="F30" s="5">
        <v>0.21</v>
      </c>
      <c r="G30" s="32">
        <f t="shared" si="1"/>
        <v>0</v>
      </c>
      <c r="H30" s="34">
        <f t="shared" si="2"/>
        <v>0</v>
      </c>
    </row>
    <row r="31" spans="1:8">
      <c r="A31" s="2" t="s">
        <v>31</v>
      </c>
      <c r="B31" s="3">
        <v>90</v>
      </c>
      <c r="C31" s="3" t="s">
        <v>51</v>
      </c>
      <c r="D31" s="7"/>
      <c r="E31" s="4">
        <f t="shared" si="0"/>
        <v>0</v>
      </c>
      <c r="F31" s="5">
        <v>0.21</v>
      </c>
      <c r="G31" s="32">
        <f t="shared" si="1"/>
        <v>0</v>
      </c>
      <c r="H31" s="34">
        <f t="shared" si="2"/>
        <v>0</v>
      </c>
    </row>
    <row r="32" spans="1:8" ht="26">
      <c r="A32" s="10" t="s">
        <v>32</v>
      </c>
      <c r="B32" s="11">
        <v>8</v>
      </c>
      <c r="C32" s="11" t="s">
        <v>53</v>
      </c>
      <c r="D32" s="12"/>
      <c r="E32" s="4">
        <f t="shared" si="0"/>
        <v>0</v>
      </c>
      <c r="F32" s="13">
        <v>0</v>
      </c>
      <c r="G32" s="32">
        <f t="shared" si="1"/>
        <v>0</v>
      </c>
      <c r="H32" s="34">
        <f t="shared" si="2"/>
        <v>0</v>
      </c>
    </row>
    <row r="33" spans="1:8" ht="26">
      <c r="A33" s="2" t="s">
        <v>40</v>
      </c>
      <c r="B33" s="3">
        <v>57.5</v>
      </c>
      <c r="C33" s="3" t="s">
        <v>47</v>
      </c>
      <c r="D33" s="7"/>
      <c r="E33" s="4">
        <f t="shared" si="0"/>
        <v>0</v>
      </c>
      <c r="F33" s="5">
        <v>0.21</v>
      </c>
      <c r="G33" s="32">
        <f t="shared" si="1"/>
        <v>0</v>
      </c>
      <c r="H33" s="34">
        <f t="shared" si="2"/>
        <v>0</v>
      </c>
    </row>
    <row r="34" spans="1:8" ht="26">
      <c r="A34" s="2" t="s">
        <v>33</v>
      </c>
      <c r="B34" s="3">
        <v>1</v>
      </c>
      <c r="C34" s="3" t="s">
        <v>48</v>
      </c>
      <c r="D34" s="7"/>
      <c r="E34" s="4">
        <f t="shared" si="0"/>
        <v>0</v>
      </c>
      <c r="F34" s="5">
        <v>0.21</v>
      </c>
      <c r="G34" s="32">
        <f t="shared" si="1"/>
        <v>0</v>
      </c>
      <c r="H34" s="34">
        <f t="shared" si="2"/>
        <v>0</v>
      </c>
    </row>
    <row r="35" spans="1:8">
      <c r="A35" s="2" t="s">
        <v>34</v>
      </c>
      <c r="B35" s="3">
        <v>6</v>
      </c>
      <c r="C35" s="3" t="s">
        <v>53</v>
      </c>
      <c r="D35" s="7"/>
      <c r="E35" s="4">
        <f t="shared" si="0"/>
        <v>0</v>
      </c>
      <c r="F35" s="5">
        <v>0</v>
      </c>
      <c r="G35" s="32">
        <f t="shared" si="1"/>
        <v>0</v>
      </c>
      <c r="H35" s="34">
        <f t="shared" si="2"/>
        <v>0</v>
      </c>
    </row>
    <row r="36" spans="1:8" ht="39">
      <c r="A36" s="2" t="s">
        <v>35</v>
      </c>
      <c r="B36" s="3">
        <v>1</v>
      </c>
      <c r="C36" s="3" t="s">
        <v>48</v>
      </c>
      <c r="D36" s="7"/>
      <c r="E36" s="4">
        <f t="shared" si="0"/>
        <v>0</v>
      </c>
      <c r="F36" s="5">
        <v>0.21</v>
      </c>
      <c r="G36" s="32">
        <f t="shared" si="1"/>
        <v>0</v>
      </c>
      <c r="H36" s="34">
        <f t="shared" si="2"/>
        <v>0</v>
      </c>
    </row>
    <row r="37" spans="1:8" ht="52">
      <c r="A37" s="2" t="s">
        <v>36</v>
      </c>
      <c r="B37" s="3">
        <v>1</v>
      </c>
      <c r="C37" s="3" t="s">
        <v>48</v>
      </c>
      <c r="D37" s="7"/>
      <c r="E37" s="4">
        <f t="shared" si="0"/>
        <v>0</v>
      </c>
      <c r="F37" s="5">
        <v>0.21</v>
      </c>
      <c r="G37" s="32">
        <f t="shared" si="1"/>
        <v>0</v>
      </c>
      <c r="H37" s="34">
        <f t="shared" si="2"/>
        <v>0</v>
      </c>
    </row>
    <row r="38" spans="1:8">
      <c r="A38" s="40" t="s">
        <v>37</v>
      </c>
      <c r="B38" s="42"/>
      <c r="C38" s="42"/>
      <c r="D38" s="43"/>
      <c r="E38" s="44"/>
      <c r="F38" s="45"/>
      <c r="G38" s="44"/>
      <c r="H38" s="41"/>
    </row>
    <row r="39" spans="1:8" ht="13.5" thickBot="1">
      <c r="A39" s="14" t="s">
        <v>57</v>
      </c>
      <c r="B39" s="15">
        <v>1</v>
      </c>
      <c r="C39" s="15" t="s">
        <v>56</v>
      </c>
      <c r="D39" s="16"/>
      <c r="E39" s="4">
        <f t="shared" si="0"/>
        <v>0</v>
      </c>
      <c r="F39" s="17">
        <v>0.21</v>
      </c>
      <c r="G39" s="32">
        <f t="shared" si="1"/>
        <v>0</v>
      </c>
      <c r="H39" s="34">
        <f t="shared" si="2"/>
        <v>0</v>
      </c>
    </row>
    <row r="40" spans="1:8">
      <c r="A40" s="18" t="s">
        <v>38</v>
      </c>
      <c r="B40" s="19"/>
      <c r="C40" s="19"/>
      <c r="D40" s="20"/>
      <c r="E40" s="20">
        <f>SUM(E5:E39)</f>
        <v>0</v>
      </c>
      <c r="F40" s="21"/>
      <c r="G40" s="33">
        <f>SUM(G5:G39)</f>
        <v>0</v>
      </c>
      <c r="H40" s="35">
        <f>SUM(H5:H39)</f>
        <v>0</v>
      </c>
    </row>
    <row r="41" spans="1:8">
      <c r="A41" s="2" t="s">
        <v>39</v>
      </c>
      <c r="B41" s="3"/>
      <c r="C41" s="3"/>
      <c r="D41" s="7"/>
      <c r="E41" s="7"/>
      <c r="F41" s="5"/>
      <c r="G41" s="8"/>
      <c r="H41" s="34"/>
    </row>
    <row r="42" spans="1:8" ht="13.5" thickBot="1">
      <c r="A42" s="22" t="s">
        <v>54</v>
      </c>
      <c r="B42" s="23"/>
      <c r="C42" s="23"/>
      <c r="D42" s="24"/>
      <c r="E42" s="24"/>
      <c r="F42" s="25"/>
      <c r="G42" s="26"/>
      <c r="H42" s="36">
        <f>SUM(H40:H41)</f>
        <v>0</v>
      </c>
    </row>
  </sheetData>
  <mergeCells count="1">
    <mergeCell ref="A2:H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Kobielska</dc:creator>
  <cp:lastModifiedBy>q101</cp:lastModifiedBy>
  <cp:lastPrinted>2017-09-13T12:07:22Z</cp:lastPrinted>
  <dcterms:created xsi:type="dcterms:W3CDTF">2017-09-11T09:09:31Z</dcterms:created>
  <dcterms:modified xsi:type="dcterms:W3CDTF">2017-09-13T12:31:50Z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-1737467700</vt:i4>
  </property>
  <property fmtid="{D5CDD505-2E9C-101B-9397-08002B2CF9AE}" pid="3" name="_NewReviewCycle">
    <vt:lpwstr/>
  </property>
  <property fmtid="{D5CDD505-2E9C-101B-9397-08002B2CF9AE}" pid="4" name="_EmailSubject">
    <vt:lpwstr>Zítra na web</vt:lpwstr>
  </property>
  <property fmtid="{D5CDD505-2E9C-101B-9397-08002B2CF9AE}" pid="5" name="_AuthorEmail">
    <vt:lpwstr>kasikova@soaplzen.cz</vt:lpwstr>
  </property>
  <property fmtid="{D5CDD505-2E9C-101B-9397-08002B2CF9AE}" pid="6" name="_AuthorEmailDisplayName">
    <vt:lpwstr>Lenka Kasíková</vt:lpwstr>
  </property>
</Properties>
</file>